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0" yWindow="0" windowWidth="20730" windowHeight="11760"/>
  </bookViews>
  <sheets>
    <sheet name="Puantaj" sheetId="1" r:id="rId1"/>
  </sheets>
  <externalReferences>
    <externalReference r:id="rId2"/>
  </externalReferences>
  <definedNames>
    <definedName name="donemler">[1]dönem!$E$1:$E$12</definedName>
    <definedName name="_xlnm.Print_Area" localSheetId="0">Puantaj!$A$1:$AN$39</definedName>
  </definedNames>
  <calcPr calcId="124519"/>
</workbook>
</file>

<file path=xl/calcChain.xml><?xml version="1.0" encoding="utf-8"?>
<calcChain xmlns="http://schemas.openxmlformats.org/spreadsheetml/2006/main">
  <c r="J27" i="1"/>
  <c r="AJ7"/>
  <c r="F27" s="1"/>
  <c r="AI17"/>
  <c r="AN17"/>
  <c r="AJ17"/>
  <c r="AK17"/>
  <c r="AL17"/>
  <c r="AM17"/>
  <c r="AI18"/>
  <c r="AJ18"/>
  <c r="AK18"/>
  <c r="AL18"/>
  <c r="AM18"/>
  <c r="AI19"/>
  <c r="AJ19"/>
  <c r="AK19"/>
  <c r="AN19"/>
  <c r="AL19"/>
  <c r="AM19"/>
  <c r="AI20"/>
  <c r="AJ20"/>
  <c r="AN20"/>
  <c r="AK20"/>
  <c r="AL20"/>
  <c r="AM20"/>
  <c r="AI21"/>
  <c r="AN21"/>
  <c r="AJ21"/>
  <c r="AK21"/>
  <c r="AL21"/>
  <c r="AM21"/>
  <c r="AI22"/>
  <c r="AJ22"/>
  <c r="AK22"/>
  <c r="AL22"/>
  <c r="AN22"/>
  <c r="AM22"/>
  <c r="AI23"/>
  <c r="AJ23"/>
  <c r="AK23"/>
  <c r="AN23"/>
  <c r="AL23"/>
  <c r="AM23"/>
  <c r="AI24"/>
  <c r="AJ24"/>
  <c r="AN24"/>
  <c r="AK24"/>
  <c r="AL24"/>
  <c r="AM24"/>
  <c r="AI25"/>
  <c r="AJ25"/>
  <c r="AK25"/>
  <c r="AL25"/>
  <c r="AM25"/>
  <c r="AN25"/>
  <c r="AI16"/>
  <c r="AJ16"/>
  <c r="AK16"/>
  <c r="AL16"/>
  <c r="AM16"/>
  <c r="M32"/>
  <c r="AN18"/>
  <c r="AN16"/>
</calcChain>
</file>

<file path=xl/comments1.xml><?xml version="1.0" encoding="utf-8"?>
<comments xmlns="http://schemas.openxmlformats.org/spreadsheetml/2006/main">
  <authors>
    <author>MEBBİS DYS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162"/>
          </rPr>
          <t>MEBBİS DYS: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81"/>
            <rFont val="Tahoma"/>
            <family val="2"/>
            <charset val="162"/>
          </rPr>
          <t xml:space="preserve">
Giriş Yapmayınız Okul/Kurum Bilgilerini Başlıktan Alacaktır.</t>
        </r>
      </text>
    </comment>
    <comment ref="AJ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MEBBİS DYS: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81"/>
            <rFont val="Tahoma"/>
            <family val="2"/>
            <charset val="162"/>
          </rPr>
          <t>Lüften Ödemeye Esas Dönemi Seçiniz.</t>
        </r>
      </text>
    </comment>
  </commentList>
</comments>
</file>

<file path=xl/sharedStrings.xml><?xml version="1.0" encoding="utf-8"?>
<sst xmlns="http://schemas.openxmlformats.org/spreadsheetml/2006/main" count="122" uniqueCount="67">
  <si>
    <t>T.C.</t>
  </si>
  <si>
    <t>İşçinin</t>
  </si>
  <si>
    <t>Ç   A   L   I  Ş  I   L   A   N        G   Ü   N   L  E   R</t>
  </si>
  <si>
    <t>TOPLAM</t>
  </si>
  <si>
    <t>Cumartesi</t>
  </si>
  <si>
    <t>Pazar</t>
  </si>
  <si>
    <t>Pazartesi</t>
  </si>
  <si>
    <t>Salı</t>
  </si>
  <si>
    <t>Çarşamba</t>
  </si>
  <si>
    <t>Perşembe</t>
  </si>
  <si>
    <t>Cuma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</si>
  <si>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</si>
  <si>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</si>
  <si>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</si>
  <si>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</si>
  <si>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</si>
  <si>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</si>
  <si>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</si>
  <si>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</si>
  <si>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</si>
  <si>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</si>
  <si>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DÜZENLEYEN YETKİLİNİN :</t>
  </si>
  <si>
    <t>ONAYLAYAN BİRİM AMİRİNİN :</t>
  </si>
  <si>
    <t>ADI SOYADI:</t>
  </si>
  <si>
    <t>Düzenleme Tarihi</t>
  </si>
  <si>
    <t>15 Ocak - 14 Şubat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</si>
  <si>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</si>
  <si>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</si>
  <si>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</si>
  <si>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</si>
  <si>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</si>
  <si>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</si>
  <si>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</si>
  <si>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</si>
  <si>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</si>
  <si>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</si>
  <si>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</si>
  <si>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>ÜNVANI :</t>
  </si>
  <si>
    <t>MÜHÜR :</t>
  </si>
  <si>
    <t>Döneminde puantajda belirtilen günlerde çalıştırılmıştır..</t>
  </si>
  <si>
    <t xml:space="preserve">Yılı </t>
  </si>
  <si>
    <t>Puantaj kesinlikle elde doldurulmayacak, mutlaka bilgisayarda doldurulacaktır.</t>
  </si>
  <si>
    <t>Puantajda karalama kazıma, elde düzenleme gibi bir işlem yapılmayacaktır.</t>
  </si>
  <si>
    <t>Puantaj Okul/kurum müdür yardımcısı ve okul müdürü tarafından iki imzalı ve mühürlü olarak teslim edilecektir.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</si>
  <si>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</si>
  <si>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</si>
  <si>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</si>
  <si>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</si>
  <si>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</si>
  <si>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</si>
  <si>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</si>
  <si>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r>
      <t xml:space="preserve">Not: 31 Gün süren aylarda 31. nci günü aktif etmek için "U" sütunun üzerindeki </t>
    </r>
    <r>
      <rPr>
        <b/>
        <sz val="12"/>
        <rFont val="Arial"/>
        <family val="2"/>
        <charset val="162"/>
      </rPr>
      <t>+</t>
    </r>
    <r>
      <rPr>
        <b/>
        <sz val="9"/>
        <rFont val="Arial"/>
        <family val="2"/>
        <charset val="162"/>
      </rPr>
      <t xml:space="preserve"> işaritine tıklayınız. Diğer aylarda 31. nci günü gizlemek için "U" sütunu üzerindeki </t>
    </r>
    <r>
      <rPr>
        <b/>
        <sz val="14"/>
        <rFont val="Arial"/>
        <family val="2"/>
        <charset val="162"/>
      </rPr>
      <t>-</t>
    </r>
    <r>
      <rPr>
        <b/>
        <sz val="9"/>
        <rFont val="Arial"/>
        <family val="2"/>
        <charset val="162"/>
      </rPr>
      <t xml:space="preserve"> işaretine tıklayınız.</t>
    </r>
  </si>
  <si>
    <t>İlçe Milli Eğitim Müdürlüğü</t>
  </si>
  <si>
    <t xml:space="preserve"> "Sürekli İşçi Aylık Puantaj Cetveli" her ayın 6´sı mesai saati bitimine kadar (tatile denk gelen günlerde bir önceki mesai günü) müdürlüğümüz muhasebe servisine 1 (bir) nüsha olarak teslim edilecektir.</t>
  </si>
  <si>
    <t>Kesinlikle fotokopi olarak teslim edilmeyecek orjinal (ıslak imzalı) olacaktır.</t>
  </si>
  <si>
    <t>Okul/Kurumu</t>
  </si>
  <si>
    <t>Ünvanı</t>
  </si>
  <si>
    <t xml:space="preserve">Dönemi </t>
  </si>
  <si>
    <t>DENEME</t>
  </si>
  <si>
    <t>D</t>
  </si>
  <si>
    <t>T</t>
  </si>
  <si>
    <t>İlgili Yıl</t>
  </si>
  <si>
    <t>YENİŞEHİR KAYMAKAMLIĞI</t>
  </si>
  <si>
    <t>Geçici İşçi</t>
  </si>
  <si>
    <t>Gazi Ortaokulu</t>
  </si>
  <si>
    <t>GEÇİCİ İŞÇİ AYLIK PUANTAJ CETVELİ</t>
  </si>
  <si>
    <t xml:space="preserve">Yukarıda isimleri yazılı bulunan Geçici işçi/işçiler </t>
  </si>
</sst>
</file>

<file path=xl/styles.xml><?xml version="1.0" encoding="utf-8"?>
<styleSheet xmlns="http://schemas.openxmlformats.org/spreadsheetml/2006/main">
  <numFmts count="2">
    <numFmt numFmtId="186" formatCode="yyyy"/>
    <numFmt numFmtId="187" formatCode="dd\/mm\/yyyy"/>
  </numFmts>
  <fonts count="23">
    <font>
      <sz val="10"/>
      <name val="Arial"/>
      <charset val="162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8"/>
      <name val="Verdana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b/>
      <i/>
      <u/>
      <sz val="10"/>
      <name val="Times New Roman"/>
      <family val="1"/>
      <charset val="162"/>
    </font>
    <font>
      <sz val="1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name val="Times New Roman"/>
      <family val="1"/>
      <charset val="162"/>
    </font>
    <font>
      <sz val="12"/>
      <name val="Arial Black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18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 applyProtection="1">
      <alignment horizontal="right" vertical="top" wrapText="1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9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6" fillId="0" borderId="2" xfId="1" applyFont="1" applyFill="1" applyBorder="1" applyAlignment="1" applyProtection="1">
      <alignment vertical="center" wrapText="1"/>
      <protection hidden="1"/>
    </xf>
    <xf numFmtId="0" fontId="6" fillId="0" borderId="3" xfId="1" applyFont="1" applyFill="1" applyBorder="1" applyAlignment="1" applyProtection="1">
      <alignment vertical="center" wrapText="1"/>
      <protection hidden="1"/>
    </xf>
    <xf numFmtId="0" fontId="6" fillId="0" borderId="4" xfId="1" applyFont="1" applyFill="1" applyBorder="1" applyAlignment="1" applyProtection="1">
      <alignment vertical="center" wrapText="1"/>
      <protection hidden="1"/>
    </xf>
    <xf numFmtId="0" fontId="6" fillId="0" borderId="1" xfId="1" applyFont="1" applyFill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center" shrinkToFi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/>
    <xf numFmtId="0" fontId="7" fillId="0" borderId="0" xfId="1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left"/>
      <protection locked="0"/>
    </xf>
    <xf numFmtId="0" fontId="3" fillId="0" borderId="7" xfId="2" applyFont="1" applyFill="1" applyBorder="1" applyAlignment="1" applyProtection="1">
      <alignment horizontal="center" vertical="center" shrinkToFit="1"/>
      <protection locked="0"/>
    </xf>
    <xf numFmtId="0" fontId="3" fillId="0" borderId="8" xfId="2" applyFont="1" applyFill="1" applyBorder="1" applyAlignment="1" applyProtection="1">
      <alignment horizontal="left" vertical="center" shrinkToFit="1"/>
      <protection locked="0"/>
    </xf>
    <xf numFmtId="0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3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6" xfId="1" applyFont="1" applyFill="1" applyBorder="1" applyAlignment="1" applyProtection="1">
      <alignment vertical="center" wrapText="1"/>
      <protection hidden="1"/>
    </xf>
    <xf numFmtId="0" fontId="3" fillId="0" borderId="17" xfId="1" applyFont="1" applyFill="1" applyBorder="1" applyAlignment="1" applyProtection="1">
      <alignment horizontal="center" vertical="center" wrapText="1"/>
      <protection locked="0"/>
    </xf>
    <xf numFmtId="0" fontId="6" fillId="0" borderId="18" xfId="1" applyFont="1" applyFill="1" applyBorder="1" applyAlignment="1" applyProtection="1">
      <alignment vertical="center" wrapText="1"/>
      <protection hidden="1"/>
    </xf>
    <xf numFmtId="0" fontId="3" fillId="0" borderId="19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 applyProtection="1">
      <alignment horizontal="center" vertical="center" shrinkToFit="1"/>
      <protection locked="0"/>
    </xf>
    <xf numFmtId="0" fontId="3" fillId="0" borderId="21" xfId="1" applyFont="1" applyFill="1" applyBorder="1" applyAlignment="1" applyProtection="1">
      <alignment horizontal="left" vertical="center" shrinkToFit="1"/>
      <protection locked="0"/>
    </xf>
    <xf numFmtId="0" fontId="2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1" applyFont="1" applyFill="1" applyBorder="1" applyAlignment="1" applyProtection="1">
      <alignment vertical="center" wrapText="1"/>
      <protection hidden="1"/>
    </xf>
    <xf numFmtId="0" fontId="6" fillId="0" borderId="20" xfId="1" applyFont="1" applyFill="1" applyBorder="1" applyAlignment="1" applyProtection="1">
      <alignment vertical="center" wrapText="1"/>
      <protection hidden="1"/>
    </xf>
    <xf numFmtId="0" fontId="6" fillId="0" borderId="24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Alignment="1" applyProtection="1">
      <alignment vertical="center"/>
      <protection locked="0"/>
    </xf>
    <xf numFmtId="0" fontId="3" fillId="0" borderId="25" xfId="1" applyFont="1" applyFill="1" applyBorder="1" applyAlignment="1" applyProtection="1">
      <alignment horizontal="left"/>
      <protection locked="0"/>
    </xf>
    <xf numFmtId="0" fontId="3" fillId="0" borderId="26" xfId="1" applyFont="1" applyFill="1" applyBorder="1" applyAlignment="1" applyProtection="1">
      <alignment horizontal="left"/>
      <protection locked="0"/>
    </xf>
    <xf numFmtId="0" fontId="3" fillId="0" borderId="20" xfId="1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2" fillId="0" borderId="30" xfId="1" applyFont="1" applyFill="1" applyBorder="1" applyAlignment="1" applyProtection="1">
      <alignment horizontal="center" wrapText="1"/>
      <protection locked="0"/>
    </xf>
    <xf numFmtId="0" fontId="2" fillId="0" borderId="10" xfId="1" applyFont="1" applyFill="1" applyBorder="1" applyAlignment="1" applyProtection="1">
      <alignment horizontal="center" textRotation="90"/>
      <protection locked="0"/>
    </xf>
    <xf numFmtId="0" fontId="2" fillId="0" borderId="27" xfId="1" applyFont="1" applyFill="1" applyBorder="1" applyAlignment="1" applyProtection="1">
      <alignment horizontal="center" textRotation="90"/>
      <protection locked="0"/>
    </xf>
    <xf numFmtId="0" fontId="2" fillId="0" borderId="11" xfId="1" applyFont="1" applyFill="1" applyBorder="1" applyAlignment="1" applyProtection="1">
      <alignment horizontal="center" textRotation="90"/>
      <protection locked="0"/>
    </xf>
    <xf numFmtId="0" fontId="2" fillId="0" borderId="30" xfId="1" applyFont="1" applyFill="1" applyBorder="1" applyAlignment="1" applyProtection="1">
      <alignment horizontal="center"/>
      <protection locked="0"/>
    </xf>
    <xf numFmtId="0" fontId="2" fillId="0" borderId="44" xfId="1" applyFont="1" applyFill="1" applyBorder="1" applyAlignment="1" applyProtection="1">
      <alignment horizont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41" xfId="1" applyFont="1" applyFill="1" applyBorder="1" applyAlignment="1" applyProtection="1">
      <alignment horizontal="left" vertical="center" wrapText="1"/>
      <protection hidden="1"/>
    </xf>
    <xf numFmtId="0" fontId="3" fillId="0" borderId="42" xfId="1" applyFont="1" applyFill="1" applyBorder="1" applyAlignment="1" applyProtection="1">
      <alignment horizontal="left" vertical="center" wrapText="1"/>
      <protection hidden="1"/>
    </xf>
    <xf numFmtId="0" fontId="3" fillId="0" borderId="43" xfId="1" applyFont="1" applyFill="1" applyBorder="1" applyAlignment="1" applyProtection="1">
      <alignment horizontal="left" vertical="center" wrapText="1"/>
      <protection hidden="1"/>
    </xf>
    <xf numFmtId="14" fontId="3" fillId="0" borderId="0" xfId="1" applyNumberFormat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2" fillId="0" borderId="34" xfId="1" applyFont="1" applyFill="1" applyBorder="1" applyAlignment="1" applyProtection="1">
      <alignment horizontal="left" vertical="center"/>
      <protection locked="0"/>
    </xf>
    <xf numFmtId="0" fontId="2" fillId="0" borderId="31" xfId="1" applyFont="1" applyFill="1" applyBorder="1" applyAlignment="1" applyProtection="1">
      <alignment horizontal="left" vertical="center"/>
      <protection locked="0"/>
    </xf>
    <xf numFmtId="0" fontId="2" fillId="0" borderId="19" xfId="1" applyFont="1" applyFill="1" applyBorder="1" applyAlignment="1" applyProtection="1">
      <alignment horizontal="left" vertical="center"/>
      <protection locked="0"/>
    </xf>
    <xf numFmtId="0" fontId="2" fillId="0" borderId="20" xfId="1" applyFont="1" applyFill="1" applyBorder="1" applyAlignment="1" applyProtection="1">
      <alignment horizontal="left" vertical="center"/>
      <protection locked="0"/>
    </xf>
    <xf numFmtId="0" fontId="3" fillId="0" borderId="21" xfId="1" applyFont="1" applyFill="1" applyBorder="1" applyAlignment="1" applyProtection="1">
      <alignment horizontal="left" vertical="center"/>
      <protection hidden="1"/>
    </xf>
    <xf numFmtId="0" fontId="3" fillId="0" borderId="35" xfId="1" applyFont="1" applyFill="1" applyBorder="1" applyAlignment="1" applyProtection="1">
      <alignment horizontal="left" vertical="center"/>
      <protection hidden="1"/>
    </xf>
    <xf numFmtId="0" fontId="3" fillId="0" borderId="36" xfId="1" applyFont="1" applyFill="1" applyBorder="1" applyAlignment="1" applyProtection="1">
      <alignment horizontal="left" vertical="center"/>
      <protection hidden="1"/>
    </xf>
    <xf numFmtId="0" fontId="21" fillId="0" borderId="37" xfId="1" applyFont="1" applyFill="1" applyBorder="1" applyAlignment="1" applyProtection="1">
      <alignment horizontal="left" vertical="center"/>
      <protection locked="0"/>
    </xf>
    <xf numFmtId="0" fontId="21" fillId="0" borderId="38" xfId="1" applyFont="1" applyFill="1" applyBorder="1" applyAlignment="1" applyProtection="1">
      <alignment horizontal="left" vertical="center"/>
      <protection locked="0"/>
    </xf>
    <xf numFmtId="0" fontId="21" fillId="0" borderId="39" xfId="0" applyFont="1" applyFill="1" applyBorder="1" applyAlignment="1" applyProtection="1">
      <alignment horizontal="left" vertical="center"/>
      <protection locked="0"/>
    </xf>
    <xf numFmtId="0" fontId="21" fillId="0" borderId="4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wrapText="1"/>
    </xf>
    <xf numFmtId="186" fontId="3" fillId="0" borderId="31" xfId="0" applyNumberFormat="1" applyFont="1" applyFill="1" applyBorder="1" applyAlignment="1" applyProtection="1">
      <alignment horizontal="center" vertical="center"/>
      <protection hidden="1"/>
    </xf>
    <xf numFmtId="186" fontId="3" fillId="0" borderId="32" xfId="0" applyNumberFormat="1" applyFont="1" applyFill="1" applyBorder="1" applyAlignment="1" applyProtection="1">
      <alignment horizontal="center" vertical="center"/>
      <protection hidden="1"/>
    </xf>
    <xf numFmtId="0" fontId="2" fillId="0" borderId="33" xfId="1" applyFont="1" applyFill="1" applyBorder="1" applyAlignment="1" applyProtection="1">
      <alignment horizontal="center" textRotation="90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3" fillId="0" borderId="28" xfId="1" applyFont="1" applyFill="1" applyBorder="1" applyAlignment="1" applyProtection="1">
      <alignment horizontal="center" vertical="center" wrapText="1"/>
      <protection locked="0"/>
    </xf>
    <xf numFmtId="0" fontId="3" fillId="0" borderId="29" xfId="1" applyFont="1" applyFill="1" applyBorder="1" applyAlignment="1" applyProtection="1">
      <alignment horizontal="center" vertical="center" wrapText="1"/>
      <protection locked="0"/>
    </xf>
    <xf numFmtId="0" fontId="2" fillId="0" borderId="30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textRotation="90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 vertical="center"/>
      <protection hidden="1"/>
    </xf>
    <xf numFmtId="187" fontId="3" fillId="0" borderId="0" xfId="1" applyNumberFormat="1" applyFont="1" applyFill="1" applyAlignment="1" applyProtection="1">
      <alignment horizontal="center"/>
      <protection locked="0"/>
    </xf>
    <xf numFmtId="0" fontId="7" fillId="0" borderId="0" xfId="2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186" fontId="3" fillId="0" borderId="0" xfId="1" applyNumberFormat="1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_Sayfa1" xfId="1"/>
    <cellStyle name="Normal_Sayfa1 2" xfId="2"/>
  </cellStyles>
  <dxfs count="3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Local%20Settings\Temporary%20Internet%20Files\Content.IE5\JEXPX0A8\s&#252;rekli%20i&#351;&#231;iler\Puantaj%202011-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AN78"/>
  <sheetViews>
    <sheetView showGridLines="0" showZeros="0" tabSelected="1" workbookViewId="0">
      <selection activeCell="AE18" sqref="AE18"/>
    </sheetView>
  </sheetViews>
  <sheetFormatPr defaultRowHeight="12.75" outlineLevelCol="1"/>
  <cols>
    <col min="1" max="1" width="4.85546875" style="2" customWidth="1"/>
    <col min="2" max="2" width="12.140625" style="2" customWidth="1"/>
    <col min="3" max="3" width="23.85546875" style="2" customWidth="1"/>
    <col min="4" max="19" width="2.7109375" style="2" customWidth="1"/>
    <col min="20" max="20" width="2.7109375" style="2" customWidth="1" outlineLevel="1"/>
    <col min="21" max="34" width="2.7109375" style="2" customWidth="1"/>
    <col min="35" max="35" width="4.7109375" style="2" customWidth="1"/>
    <col min="36" max="39" width="3.7109375" style="2" customWidth="1"/>
    <col min="40" max="40" width="4.7109375" style="2" customWidth="1"/>
    <col min="41" max="16384" width="9.140625" style="2"/>
  </cols>
  <sheetData>
    <row r="1" spans="1:40" ht="14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</row>
    <row r="2" spans="1:40" ht="14.25">
      <c r="A2" s="105" t="s">
        <v>62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</row>
    <row r="3" spans="1:40" ht="14.25">
      <c r="A3" s="105" t="s">
        <v>52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</row>
    <row r="4" spans="1:4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3.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4.95" customHeight="1">
      <c r="A7" s="90" t="s">
        <v>55</v>
      </c>
      <c r="B7" s="91"/>
      <c r="C7" s="85" t="s">
        <v>64</v>
      </c>
      <c r="D7" s="86"/>
      <c r="E7" s="87"/>
      <c r="F7" s="18"/>
      <c r="G7" s="106" t="s">
        <v>65</v>
      </c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4"/>
      <c r="AB7" s="4"/>
      <c r="AC7" s="4"/>
      <c r="AH7" s="99" t="s">
        <v>61</v>
      </c>
      <c r="AI7" s="100"/>
      <c r="AJ7" s="102">
        <f ca="1">TODAY()</f>
        <v>43214</v>
      </c>
      <c r="AK7" s="102"/>
      <c r="AL7" s="102"/>
      <c r="AM7" s="102"/>
      <c r="AN7" s="103"/>
    </row>
    <row r="8" spans="1:40" ht="15" customHeight="1" thickBot="1">
      <c r="A8" s="92" t="s">
        <v>56</v>
      </c>
      <c r="B8" s="93"/>
      <c r="C8" s="94" t="s">
        <v>63</v>
      </c>
      <c r="D8" s="95"/>
      <c r="E8" s="9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97" t="s">
        <v>57</v>
      </c>
      <c r="AI8" s="98"/>
      <c r="AJ8" s="72" t="s">
        <v>28</v>
      </c>
      <c r="AK8" s="72"/>
      <c r="AL8" s="72"/>
      <c r="AM8" s="72"/>
      <c r="AN8" s="73"/>
    </row>
    <row r="9" spans="1:40" ht="13.5" thickBot="1">
      <c r="A9" s="70"/>
      <c r="B9" s="1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7"/>
      <c r="AI9" s="17"/>
      <c r="AJ9" s="17"/>
      <c r="AK9" s="17"/>
      <c r="AL9" s="17"/>
      <c r="AM9" s="17"/>
      <c r="AN9" s="71"/>
    </row>
    <row r="10" spans="1:40" ht="13.5" customHeight="1">
      <c r="A10" s="107"/>
      <c r="B10" s="109" t="s">
        <v>1</v>
      </c>
      <c r="C10" s="109"/>
      <c r="D10" s="77" t="s">
        <v>2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81" t="s">
        <v>3</v>
      </c>
      <c r="AJ10" s="81"/>
      <c r="AK10" s="81"/>
      <c r="AL10" s="81"/>
      <c r="AM10" s="81"/>
      <c r="AN10" s="82"/>
    </row>
    <row r="11" spans="1:40" ht="14.25" customHeight="1">
      <c r="A11" s="108"/>
      <c r="B11" s="110"/>
      <c r="C11" s="110"/>
      <c r="D11" s="78" t="s">
        <v>5</v>
      </c>
      <c r="E11" s="78" t="s">
        <v>6</v>
      </c>
      <c r="F11" s="78" t="s">
        <v>7</v>
      </c>
      <c r="G11" s="78" t="s">
        <v>8</v>
      </c>
      <c r="H11" s="78" t="s">
        <v>9</v>
      </c>
      <c r="I11" s="78" t="s">
        <v>10</v>
      </c>
      <c r="J11" s="78" t="s">
        <v>4</v>
      </c>
      <c r="K11" s="78" t="s">
        <v>5</v>
      </c>
      <c r="L11" s="78" t="s">
        <v>6</v>
      </c>
      <c r="M11" s="78" t="s">
        <v>7</v>
      </c>
      <c r="N11" s="78" t="s">
        <v>8</v>
      </c>
      <c r="O11" s="78" t="s">
        <v>9</v>
      </c>
      <c r="P11" s="78" t="s">
        <v>10</v>
      </c>
      <c r="Q11" s="78" t="s">
        <v>4</v>
      </c>
      <c r="R11" s="78" t="s">
        <v>5</v>
      </c>
      <c r="S11" s="78" t="s">
        <v>6</v>
      </c>
      <c r="T11" s="78"/>
      <c r="U11" s="78" t="s">
        <v>7</v>
      </c>
      <c r="V11" s="78" t="s">
        <v>8</v>
      </c>
      <c r="W11" s="78" t="s">
        <v>9</v>
      </c>
      <c r="X11" s="78" t="s">
        <v>10</v>
      </c>
      <c r="Y11" s="78" t="s">
        <v>4</v>
      </c>
      <c r="Z11" s="78" t="s">
        <v>5</v>
      </c>
      <c r="AA11" s="78" t="s">
        <v>6</v>
      </c>
      <c r="AB11" s="78" t="s">
        <v>7</v>
      </c>
      <c r="AC11" s="78" t="s">
        <v>8</v>
      </c>
      <c r="AD11" s="78" t="s">
        <v>9</v>
      </c>
      <c r="AE11" s="78" t="s">
        <v>10</v>
      </c>
      <c r="AF11" s="78" t="s">
        <v>4</v>
      </c>
      <c r="AG11" s="78" t="s">
        <v>5</v>
      </c>
      <c r="AH11" s="78" t="s">
        <v>6</v>
      </c>
      <c r="AI11" s="111" t="s">
        <v>11</v>
      </c>
      <c r="AJ11" s="111" t="s">
        <v>12</v>
      </c>
      <c r="AK11" s="111" t="s">
        <v>13</v>
      </c>
      <c r="AL11" s="111" t="s">
        <v>14</v>
      </c>
      <c r="AM11" s="111" t="s">
        <v>15</v>
      </c>
      <c r="AN11" s="104" t="s">
        <v>3</v>
      </c>
    </row>
    <row r="12" spans="1:40">
      <c r="A12" s="108"/>
      <c r="B12" s="110"/>
      <c r="C12" s="110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111"/>
      <c r="AJ12" s="111"/>
      <c r="AK12" s="111"/>
      <c r="AL12" s="111"/>
      <c r="AM12" s="111"/>
      <c r="AN12" s="104"/>
    </row>
    <row r="13" spans="1:40">
      <c r="A13" s="108"/>
      <c r="B13" s="110"/>
      <c r="C13" s="110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111"/>
      <c r="AJ13" s="111"/>
      <c r="AK13" s="111"/>
      <c r="AL13" s="111"/>
      <c r="AM13" s="111"/>
      <c r="AN13" s="104"/>
    </row>
    <row r="14" spans="1:40" ht="22.5" customHeight="1">
      <c r="A14" s="53" t="s">
        <v>16</v>
      </c>
      <c r="B14" s="50" t="s">
        <v>17</v>
      </c>
      <c r="C14" s="5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111"/>
      <c r="AJ14" s="111"/>
      <c r="AK14" s="111"/>
      <c r="AL14" s="111"/>
      <c r="AM14" s="111"/>
      <c r="AN14" s="104"/>
    </row>
    <row r="15" spans="1:40" ht="23.25" customHeight="1">
      <c r="A15" s="54" t="s">
        <v>18</v>
      </c>
      <c r="B15" s="51" t="s">
        <v>19</v>
      </c>
      <c r="C15" s="51" t="s">
        <v>20</v>
      </c>
      <c r="D15" s="52">
        <v>15</v>
      </c>
      <c r="E15" s="52">
        <v>16</v>
      </c>
      <c r="F15" s="52">
        <v>17</v>
      </c>
      <c r="G15" s="52">
        <v>18</v>
      </c>
      <c r="H15" s="52">
        <v>19</v>
      </c>
      <c r="I15" s="52">
        <v>20</v>
      </c>
      <c r="J15" s="52">
        <v>21</v>
      </c>
      <c r="K15" s="52">
        <v>22</v>
      </c>
      <c r="L15" s="52">
        <v>23</v>
      </c>
      <c r="M15" s="52">
        <v>24</v>
      </c>
      <c r="N15" s="52">
        <v>25</v>
      </c>
      <c r="O15" s="52">
        <v>26</v>
      </c>
      <c r="P15" s="52">
        <v>27</v>
      </c>
      <c r="Q15" s="52">
        <v>28</v>
      </c>
      <c r="R15" s="52">
        <v>29</v>
      </c>
      <c r="S15" s="52">
        <v>30</v>
      </c>
      <c r="T15" s="52">
        <v>31</v>
      </c>
      <c r="U15" s="52">
        <v>1</v>
      </c>
      <c r="V15" s="52">
        <v>2</v>
      </c>
      <c r="W15" s="52">
        <v>3</v>
      </c>
      <c r="X15" s="52">
        <v>4</v>
      </c>
      <c r="Y15" s="52">
        <v>5</v>
      </c>
      <c r="Z15" s="52">
        <v>6</v>
      </c>
      <c r="AA15" s="52">
        <v>7</v>
      </c>
      <c r="AB15" s="52">
        <v>8</v>
      </c>
      <c r="AC15" s="52">
        <v>9</v>
      </c>
      <c r="AD15" s="52">
        <v>10</v>
      </c>
      <c r="AE15" s="52">
        <v>11</v>
      </c>
      <c r="AF15" s="52">
        <v>12</v>
      </c>
      <c r="AG15" s="52">
        <v>13</v>
      </c>
      <c r="AH15" s="52">
        <v>14</v>
      </c>
      <c r="AI15" s="111"/>
      <c r="AJ15" s="111"/>
      <c r="AK15" s="111"/>
      <c r="AL15" s="111"/>
      <c r="AM15" s="111"/>
      <c r="AN15" s="104"/>
    </row>
    <row r="16" spans="1:40">
      <c r="A16" s="55">
        <v>1</v>
      </c>
      <c r="B16" s="42">
        <v>11111111111</v>
      </c>
      <c r="C16" s="43" t="s">
        <v>58</v>
      </c>
      <c r="D16" s="44" t="s">
        <v>60</v>
      </c>
      <c r="E16" s="45" t="s">
        <v>59</v>
      </c>
      <c r="F16" s="45" t="s">
        <v>59</v>
      </c>
      <c r="G16" s="45" t="s">
        <v>59</v>
      </c>
      <c r="H16" s="45" t="s">
        <v>59</v>
      </c>
      <c r="I16" s="45" t="s">
        <v>59</v>
      </c>
      <c r="J16" s="45" t="s">
        <v>60</v>
      </c>
      <c r="K16" s="45" t="s">
        <v>60</v>
      </c>
      <c r="L16" s="45" t="s">
        <v>60</v>
      </c>
      <c r="M16" s="45" t="s">
        <v>59</v>
      </c>
      <c r="N16" s="45" t="s">
        <v>59</v>
      </c>
      <c r="O16" s="45" t="s">
        <v>59</v>
      </c>
      <c r="P16" s="45" t="s">
        <v>59</v>
      </c>
      <c r="Q16" s="45" t="s">
        <v>60</v>
      </c>
      <c r="R16" s="45" t="s">
        <v>60</v>
      </c>
      <c r="S16" s="45" t="s">
        <v>59</v>
      </c>
      <c r="T16" s="46"/>
      <c r="U16" s="44" t="s">
        <v>59</v>
      </c>
      <c r="V16" s="47" t="s">
        <v>59</v>
      </c>
      <c r="W16" s="47" t="s">
        <v>59</v>
      </c>
      <c r="X16" s="47" t="s">
        <v>60</v>
      </c>
      <c r="Y16" s="47" t="s">
        <v>60</v>
      </c>
      <c r="Z16" s="47" t="s">
        <v>59</v>
      </c>
      <c r="AA16" s="47" t="s">
        <v>59</v>
      </c>
      <c r="AB16" s="47" t="s">
        <v>59</v>
      </c>
      <c r="AC16" s="47" t="s">
        <v>59</v>
      </c>
      <c r="AD16" s="47" t="s">
        <v>59</v>
      </c>
      <c r="AE16" s="47" t="s">
        <v>59</v>
      </c>
      <c r="AF16" s="47" t="s">
        <v>60</v>
      </c>
      <c r="AG16" s="47" t="s">
        <v>60</v>
      </c>
      <c r="AH16" s="48" t="s">
        <v>59</v>
      </c>
      <c r="AI16" s="19">
        <f>COUNTIF(D16:AH16,"D")</f>
        <v>20</v>
      </c>
      <c r="AJ16" s="20">
        <f>COUNTIF(D16:AH16,"T")</f>
        <v>10</v>
      </c>
      <c r="AK16" s="20">
        <f>COUNTIF(D16:AH16,"İ")</f>
        <v>0</v>
      </c>
      <c r="AL16" s="20">
        <f>COUNTIF(D16:AH16,"R")</f>
        <v>0</v>
      </c>
      <c r="AM16" s="20">
        <f>COUNTIF(D16:AH16,"G")</f>
        <v>0</v>
      </c>
      <c r="AN16" s="56">
        <f>SUM(AI16:AM16)</f>
        <v>30</v>
      </c>
    </row>
    <row r="17" spans="1:40">
      <c r="A17" s="57">
        <v>2</v>
      </c>
      <c r="B17" s="6"/>
      <c r="C17" s="26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  <c r="U17" s="31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4"/>
      <c r="AI17" s="21">
        <f t="shared" ref="AI17:AI25" si="0">COUNTIF(D17:AH17,"D")</f>
        <v>0</v>
      </c>
      <c r="AJ17" s="22">
        <f t="shared" ref="AJ17:AJ25" si="1">COUNTIF(D17:AH17,"T")</f>
        <v>0</v>
      </c>
      <c r="AK17" s="22">
        <f t="shared" ref="AK17:AK25" si="2">COUNTIF(D17:AH17,"İ")</f>
        <v>0</v>
      </c>
      <c r="AL17" s="22">
        <f t="shared" ref="AL17:AL25" si="3">COUNTIF(D17:AH17,"R")</f>
        <v>0</v>
      </c>
      <c r="AM17" s="22">
        <f t="shared" ref="AM17:AM25" si="4">COUNTIF(D17:AH17,"G")</f>
        <v>0</v>
      </c>
      <c r="AN17" s="58">
        <f t="shared" ref="AN17:AN25" si="5">SUM(AI17:AM17)</f>
        <v>0</v>
      </c>
    </row>
    <row r="18" spans="1:40">
      <c r="A18" s="57">
        <v>3</v>
      </c>
      <c r="B18" s="6"/>
      <c r="C18" s="26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31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4"/>
      <c r="AI18" s="21">
        <f t="shared" si="0"/>
        <v>0</v>
      </c>
      <c r="AJ18" s="22">
        <f t="shared" si="1"/>
        <v>0</v>
      </c>
      <c r="AK18" s="22">
        <f t="shared" si="2"/>
        <v>0</v>
      </c>
      <c r="AL18" s="22">
        <f t="shared" si="3"/>
        <v>0</v>
      </c>
      <c r="AM18" s="22">
        <f t="shared" si="4"/>
        <v>0</v>
      </c>
      <c r="AN18" s="58">
        <f t="shared" si="5"/>
        <v>0</v>
      </c>
    </row>
    <row r="19" spans="1:40">
      <c r="A19" s="57">
        <v>4</v>
      </c>
      <c r="B19" s="6"/>
      <c r="C19" s="26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4"/>
      <c r="T19" s="33"/>
      <c r="U19" s="31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4"/>
      <c r="AI19" s="21">
        <f t="shared" si="0"/>
        <v>0</v>
      </c>
      <c r="AJ19" s="22">
        <f t="shared" si="1"/>
        <v>0</v>
      </c>
      <c r="AK19" s="22">
        <f t="shared" si="2"/>
        <v>0</v>
      </c>
      <c r="AL19" s="22">
        <f t="shared" si="3"/>
        <v>0</v>
      </c>
      <c r="AM19" s="22">
        <f t="shared" si="4"/>
        <v>0</v>
      </c>
      <c r="AN19" s="58">
        <f t="shared" si="5"/>
        <v>0</v>
      </c>
    </row>
    <row r="20" spans="1:40">
      <c r="A20" s="57">
        <v>5</v>
      </c>
      <c r="B20" s="6"/>
      <c r="C20" s="26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4"/>
      <c r="T20" s="33"/>
      <c r="U20" s="31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4"/>
      <c r="AI20" s="21">
        <f t="shared" si="0"/>
        <v>0</v>
      </c>
      <c r="AJ20" s="22">
        <f t="shared" si="1"/>
        <v>0</v>
      </c>
      <c r="AK20" s="22">
        <f t="shared" si="2"/>
        <v>0</v>
      </c>
      <c r="AL20" s="22">
        <f t="shared" si="3"/>
        <v>0</v>
      </c>
      <c r="AM20" s="22">
        <f t="shared" si="4"/>
        <v>0</v>
      </c>
      <c r="AN20" s="58">
        <f t="shared" si="5"/>
        <v>0</v>
      </c>
    </row>
    <row r="21" spans="1:40">
      <c r="A21" s="57">
        <v>6</v>
      </c>
      <c r="B21" s="6"/>
      <c r="C21" s="26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4"/>
      <c r="T21" s="33"/>
      <c r="U21" s="31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4"/>
      <c r="AI21" s="21">
        <f t="shared" si="0"/>
        <v>0</v>
      </c>
      <c r="AJ21" s="22">
        <f t="shared" si="1"/>
        <v>0</v>
      </c>
      <c r="AK21" s="22">
        <f t="shared" si="2"/>
        <v>0</v>
      </c>
      <c r="AL21" s="22">
        <f t="shared" si="3"/>
        <v>0</v>
      </c>
      <c r="AM21" s="22">
        <f t="shared" si="4"/>
        <v>0</v>
      </c>
      <c r="AN21" s="58">
        <f t="shared" si="5"/>
        <v>0</v>
      </c>
    </row>
    <row r="22" spans="1:40">
      <c r="A22" s="57">
        <v>7</v>
      </c>
      <c r="B22" s="6"/>
      <c r="C22" s="26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4"/>
      <c r="T22" s="33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4"/>
      <c r="AI22" s="21">
        <f t="shared" si="0"/>
        <v>0</v>
      </c>
      <c r="AJ22" s="22">
        <f t="shared" si="1"/>
        <v>0</v>
      </c>
      <c r="AK22" s="22">
        <f t="shared" si="2"/>
        <v>0</v>
      </c>
      <c r="AL22" s="22">
        <f t="shared" si="3"/>
        <v>0</v>
      </c>
      <c r="AM22" s="22">
        <f t="shared" si="4"/>
        <v>0</v>
      </c>
      <c r="AN22" s="58">
        <f t="shared" si="5"/>
        <v>0</v>
      </c>
    </row>
    <row r="23" spans="1:40">
      <c r="A23" s="57">
        <v>8</v>
      </c>
      <c r="B23" s="6"/>
      <c r="C23" s="26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4"/>
      <c r="T23" s="33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4"/>
      <c r="AI23" s="21">
        <f t="shared" si="0"/>
        <v>0</v>
      </c>
      <c r="AJ23" s="22">
        <f t="shared" si="1"/>
        <v>0</v>
      </c>
      <c r="AK23" s="22">
        <f t="shared" si="2"/>
        <v>0</v>
      </c>
      <c r="AL23" s="22">
        <f t="shared" si="3"/>
        <v>0</v>
      </c>
      <c r="AM23" s="22">
        <f t="shared" si="4"/>
        <v>0</v>
      </c>
      <c r="AN23" s="58">
        <f t="shared" si="5"/>
        <v>0</v>
      </c>
    </row>
    <row r="24" spans="1:40">
      <c r="A24" s="57">
        <v>9</v>
      </c>
      <c r="B24" s="6"/>
      <c r="C24" s="26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4"/>
      <c r="T24" s="33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4"/>
      <c r="AI24" s="21">
        <f t="shared" si="0"/>
        <v>0</v>
      </c>
      <c r="AJ24" s="22">
        <f t="shared" si="1"/>
        <v>0</v>
      </c>
      <c r="AK24" s="22">
        <f t="shared" si="2"/>
        <v>0</v>
      </c>
      <c r="AL24" s="22">
        <f t="shared" si="3"/>
        <v>0</v>
      </c>
      <c r="AM24" s="22">
        <f t="shared" si="4"/>
        <v>0</v>
      </c>
      <c r="AN24" s="58">
        <f t="shared" si="5"/>
        <v>0</v>
      </c>
    </row>
    <row r="25" spans="1:40" ht="13.5" thickBot="1">
      <c r="A25" s="59">
        <v>10</v>
      </c>
      <c r="B25" s="60"/>
      <c r="C25" s="61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4"/>
      <c r="T25" s="65"/>
      <c r="U25" s="62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/>
      <c r="AI25" s="66">
        <f t="shared" si="0"/>
        <v>0</v>
      </c>
      <c r="AJ25" s="67">
        <f t="shared" si="1"/>
        <v>0</v>
      </c>
      <c r="AK25" s="67">
        <f t="shared" si="2"/>
        <v>0</v>
      </c>
      <c r="AL25" s="67">
        <f t="shared" si="3"/>
        <v>0</v>
      </c>
      <c r="AM25" s="67">
        <f t="shared" si="4"/>
        <v>0</v>
      </c>
      <c r="AN25" s="68">
        <f t="shared" si="5"/>
        <v>0</v>
      </c>
    </row>
    <row r="26" spans="1:40">
      <c r="A26" s="7"/>
      <c r="B26" s="8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1"/>
      <c r="AJ26" s="11"/>
      <c r="AK26" s="11"/>
      <c r="AL26" s="11"/>
      <c r="AM26" s="10"/>
      <c r="AN26" s="11"/>
    </row>
    <row r="27" spans="1:40" ht="15">
      <c r="B27" s="27" t="s">
        <v>66</v>
      </c>
      <c r="C27" s="28"/>
      <c r="D27" s="29"/>
      <c r="E27" s="28"/>
      <c r="F27" s="117">
        <f ca="1">AJ7</f>
        <v>43214</v>
      </c>
      <c r="G27" s="113"/>
      <c r="H27" s="30" t="s">
        <v>40</v>
      </c>
      <c r="I27" s="30"/>
      <c r="J27" s="113" t="str">
        <f>AJ8</f>
        <v>15 Nisan - 14 Mayıs</v>
      </c>
      <c r="K27" s="113"/>
      <c r="L27" s="113"/>
      <c r="M27" s="113"/>
      <c r="N27" s="113"/>
      <c r="O27" s="113"/>
      <c r="P27" s="113"/>
      <c r="Q27" s="28"/>
      <c r="R27" s="27" t="s">
        <v>39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13"/>
      <c r="AK27" s="13"/>
      <c r="AL27" s="13"/>
      <c r="AM27" s="13"/>
      <c r="AN27" s="13"/>
    </row>
    <row r="28" spans="1:40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ht="12.75" customHeight="1">
      <c r="B29" s="41" t="s">
        <v>21</v>
      </c>
      <c r="D29" s="13"/>
      <c r="E29" s="15"/>
      <c r="F29" s="15"/>
      <c r="G29" s="15"/>
      <c r="H29" s="15"/>
      <c r="I29" s="15"/>
      <c r="J29" s="13"/>
      <c r="K29" s="13"/>
      <c r="L29" s="116"/>
      <c r="M29" s="116"/>
      <c r="N29" s="116"/>
      <c r="O29" s="116"/>
      <c r="P29" s="116"/>
      <c r="Q29" s="116"/>
      <c r="R29" s="116"/>
      <c r="S29" s="13"/>
      <c r="T29" s="13"/>
      <c r="U29" s="13"/>
      <c r="V29" s="14"/>
      <c r="W29" s="13"/>
      <c r="X29" s="13"/>
      <c r="Y29" s="13"/>
      <c r="Z29" s="13"/>
      <c r="AA29" s="13"/>
      <c r="AB29" s="41" t="s">
        <v>22</v>
      </c>
      <c r="AC29" s="37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ht="12.75" customHeight="1">
      <c r="D30" s="15"/>
      <c r="E30" s="15"/>
      <c r="F30" s="15"/>
      <c r="G30" s="15"/>
      <c r="H30" s="15"/>
      <c r="I30" s="15"/>
      <c r="J30" s="15"/>
      <c r="K30" s="15"/>
      <c r="L30" s="88"/>
      <c r="M30" s="89"/>
      <c r="N30" s="89"/>
      <c r="O30" s="89"/>
      <c r="P30" s="89"/>
      <c r="Q30" s="89"/>
      <c r="R30" s="89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ht="12.75" customHeight="1">
      <c r="D31" s="15"/>
      <c r="E31" s="15"/>
      <c r="F31" s="114"/>
      <c r="G31" s="114"/>
      <c r="H31" s="114"/>
      <c r="I31" s="114"/>
      <c r="J31" s="114"/>
      <c r="K31" s="114"/>
      <c r="L31" s="114"/>
      <c r="M31" s="112" t="s">
        <v>24</v>
      </c>
      <c r="N31" s="112"/>
      <c r="O31" s="112"/>
      <c r="P31" s="112"/>
      <c r="Q31" s="112"/>
      <c r="R31" s="112"/>
      <c r="S31" s="112"/>
      <c r="T31" s="13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ht="12.75" customHeight="1">
      <c r="B32" s="40" t="s">
        <v>23</v>
      </c>
      <c r="C32" s="49"/>
      <c r="D32" s="24"/>
      <c r="E32" s="24"/>
      <c r="F32" s="24"/>
      <c r="G32" s="24"/>
      <c r="H32" s="24"/>
      <c r="I32" s="24"/>
      <c r="J32" s="24"/>
      <c r="K32" s="24"/>
      <c r="L32" s="24"/>
      <c r="M32" s="83">
        <f ca="1">TODAY()</f>
        <v>43214</v>
      </c>
      <c r="N32" s="84"/>
      <c r="O32" s="84"/>
      <c r="P32" s="84"/>
      <c r="Q32" s="84"/>
      <c r="R32" s="84"/>
      <c r="S32" s="84"/>
      <c r="T32" s="36"/>
      <c r="U32" s="24"/>
      <c r="V32" s="24"/>
      <c r="W32" s="24"/>
      <c r="X32" s="24"/>
      <c r="Y32" s="24"/>
      <c r="Z32" s="24"/>
      <c r="AA32" s="24"/>
      <c r="AB32" s="69" t="s">
        <v>23</v>
      </c>
      <c r="AC32" s="69"/>
      <c r="AD32" s="69"/>
      <c r="AE32" s="69"/>
      <c r="AF32" s="24"/>
      <c r="AG32" s="115"/>
      <c r="AH32" s="115"/>
      <c r="AI32" s="115"/>
      <c r="AJ32" s="115"/>
      <c r="AK32" s="115"/>
      <c r="AL32" s="115"/>
      <c r="AM32" s="115"/>
      <c r="AN32" s="15"/>
    </row>
    <row r="33" spans="1:40" ht="12.75" customHeight="1">
      <c r="B33" s="23"/>
      <c r="C33" s="40"/>
      <c r="D33" s="24"/>
      <c r="E33" s="24"/>
      <c r="F33" s="24"/>
      <c r="G33" s="24"/>
      <c r="H33" s="24"/>
      <c r="I33" s="24"/>
      <c r="J33" s="24"/>
      <c r="K33" s="24"/>
      <c r="L33" s="24"/>
      <c r="M33" s="83"/>
      <c r="N33" s="84"/>
      <c r="O33" s="84"/>
      <c r="P33" s="84"/>
      <c r="Q33" s="84"/>
      <c r="R33" s="84"/>
      <c r="S33" s="84"/>
      <c r="T33" s="25"/>
      <c r="U33" s="24"/>
      <c r="V33" s="24"/>
      <c r="W33" s="24"/>
      <c r="X33" s="24"/>
      <c r="Y33" s="24"/>
      <c r="Z33" s="24"/>
      <c r="AA33" s="24"/>
      <c r="AB33" s="69"/>
      <c r="AC33" s="69"/>
      <c r="AD33" s="40"/>
      <c r="AE33" s="40"/>
      <c r="AF33" s="23"/>
      <c r="AG33" s="75"/>
      <c r="AH33" s="75"/>
      <c r="AI33" s="75"/>
      <c r="AJ33" s="75"/>
      <c r="AK33" s="75"/>
      <c r="AL33" s="75"/>
      <c r="AM33" s="75"/>
      <c r="AN33" s="15"/>
    </row>
    <row r="34" spans="1:40" ht="12.75" customHeight="1">
      <c r="B34" s="40" t="s">
        <v>37</v>
      </c>
      <c r="C34" s="49"/>
      <c r="D34" s="24"/>
      <c r="E34" s="24"/>
      <c r="F34" s="84"/>
      <c r="G34" s="84"/>
      <c r="H34" s="84"/>
      <c r="I34" s="84"/>
      <c r="J34" s="84"/>
      <c r="K34" s="84"/>
      <c r="L34" s="8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69" t="s">
        <v>37</v>
      </c>
      <c r="AC34" s="69"/>
      <c r="AD34" s="40"/>
      <c r="AE34" s="40"/>
      <c r="AF34" s="23"/>
      <c r="AG34" s="76"/>
      <c r="AH34" s="76"/>
      <c r="AI34" s="76"/>
      <c r="AJ34" s="76"/>
      <c r="AK34" s="76"/>
      <c r="AL34" s="76"/>
      <c r="AM34" s="76"/>
      <c r="AN34" s="15"/>
    </row>
    <row r="35" spans="1:40" ht="12.75" customHeight="1">
      <c r="B35" s="23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69"/>
      <c r="AC35" s="69"/>
      <c r="AD35" s="69"/>
      <c r="AE35" s="69"/>
      <c r="AF35" s="25"/>
      <c r="AG35" s="25"/>
      <c r="AH35" s="24"/>
      <c r="AI35" s="24"/>
      <c r="AJ35" s="24"/>
      <c r="AK35" s="24"/>
      <c r="AL35" s="24"/>
      <c r="AM35" s="24"/>
      <c r="AN35" s="15"/>
    </row>
    <row r="36" spans="1:40">
      <c r="B36" s="23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69" t="s">
        <v>38</v>
      </c>
      <c r="AC36" s="69"/>
      <c r="AD36" s="69"/>
      <c r="AE36" s="69"/>
      <c r="AF36" s="25"/>
      <c r="AG36" s="25"/>
      <c r="AH36" s="24"/>
      <c r="AI36" s="24"/>
      <c r="AJ36" s="24"/>
      <c r="AK36" s="23"/>
      <c r="AL36" s="24"/>
      <c r="AM36" s="24"/>
      <c r="AN36" s="15"/>
    </row>
    <row r="37" spans="1:40">
      <c r="AK37" s="16"/>
    </row>
    <row r="38" spans="1:40">
      <c r="AM38" s="15"/>
    </row>
    <row r="40" spans="1:40" ht="18">
      <c r="A40" s="39" t="s">
        <v>51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</row>
    <row r="42" spans="1:40" hidden="1">
      <c r="AJ42" s="74" t="s">
        <v>25</v>
      </c>
      <c r="AK42" s="74"/>
      <c r="AL42" s="74"/>
      <c r="AM42" s="74"/>
      <c r="AN42" s="74"/>
    </row>
    <row r="43" spans="1:40" hidden="1">
      <c r="AJ43" s="74" t="s">
        <v>26</v>
      </c>
      <c r="AK43" s="74"/>
      <c r="AL43" s="74"/>
      <c r="AM43" s="74"/>
      <c r="AN43" s="74"/>
    </row>
    <row r="44" spans="1:40" hidden="1">
      <c r="AJ44" s="74" t="s">
        <v>27</v>
      </c>
      <c r="AK44" s="74"/>
      <c r="AL44" s="74"/>
      <c r="AM44" s="74"/>
      <c r="AN44" s="74"/>
    </row>
    <row r="45" spans="1:40" hidden="1">
      <c r="AJ45" s="74" t="s">
        <v>28</v>
      </c>
      <c r="AK45" s="74"/>
      <c r="AL45" s="74"/>
      <c r="AM45" s="74"/>
      <c r="AN45" s="74"/>
    </row>
    <row r="46" spans="1:40" hidden="1">
      <c r="AJ46" s="74" t="s">
        <v>29</v>
      </c>
      <c r="AK46" s="74"/>
      <c r="AL46" s="74"/>
      <c r="AM46" s="74"/>
      <c r="AN46" s="74"/>
    </row>
    <row r="47" spans="1:40" hidden="1">
      <c r="AJ47" s="74" t="s">
        <v>30</v>
      </c>
      <c r="AK47" s="74"/>
      <c r="AL47" s="74"/>
      <c r="AM47" s="74"/>
      <c r="AN47" s="74"/>
    </row>
    <row r="48" spans="1:40" hidden="1">
      <c r="AJ48" s="74" t="s">
        <v>31</v>
      </c>
      <c r="AK48" s="74"/>
      <c r="AL48" s="74"/>
      <c r="AM48" s="74"/>
      <c r="AN48" s="74"/>
    </row>
    <row r="49" spans="1:40" hidden="1">
      <c r="AJ49" s="74" t="s">
        <v>32</v>
      </c>
      <c r="AK49" s="74"/>
      <c r="AL49" s="74"/>
      <c r="AM49" s="74"/>
      <c r="AN49" s="74"/>
    </row>
    <row r="50" spans="1:40" hidden="1">
      <c r="AJ50" s="74" t="s">
        <v>33</v>
      </c>
      <c r="AK50" s="74"/>
      <c r="AL50" s="74"/>
      <c r="AM50" s="74"/>
      <c r="AN50" s="74"/>
    </row>
    <row r="51" spans="1:40" hidden="1">
      <c r="AJ51" s="74" t="s">
        <v>34</v>
      </c>
      <c r="AK51" s="74"/>
      <c r="AL51" s="74"/>
      <c r="AM51" s="74"/>
      <c r="AN51" s="74"/>
    </row>
    <row r="52" spans="1:40" hidden="1">
      <c r="AJ52" s="74" t="s">
        <v>35</v>
      </c>
      <c r="AK52" s="74"/>
      <c r="AL52" s="74"/>
      <c r="AM52" s="74"/>
      <c r="AN52" s="74"/>
    </row>
    <row r="53" spans="1:40" hidden="1">
      <c r="AJ53" s="74" t="s">
        <v>36</v>
      </c>
      <c r="AK53" s="74"/>
      <c r="AL53" s="74"/>
      <c r="AM53" s="74"/>
      <c r="AN53" s="74"/>
    </row>
    <row r="54" spans="1:40" ht="42.75" customHeight="1">
      <c r="A54" s="101" t="s">
        <v>53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J54" s="74"/>
      <c r="AK54" s="74"/>
      <c r="AL54" s="74"/>
      <c r="AM54" s="74"/>
      <c r="AN54" s="74"/>
    </row>
    <row r="55" spans="1:40">
      <c r="A55"/>
      <c r="AJ55" s="74"/>
      <c r="AK55" s="74"/>
      <c r="AL55" s="74"/>
      <c r="AM55" s="74"/>
      <c r="AN55" s="74"/>
    </row>
    <row r="56" spans="1:40">
      <c r="A56" s="35" t="s">
        <v>41</v>
      </c>
      <c r="AJ56" s="74"/>
      <c r="AK56" s="74"/>
      <c r="AL56" s="74"/>
      <c r="AM56" s="74"/>
      <c r="AN56" s="74"/>
    </row>
    <row r="57" spans="1:40">
      <c r="A57"/>
    </row>
    <row r="58" spans="1:40">
      <c r="A58" s="35" t="s">
        <v>42</v>
      </c>
    </row>
    <row r="59" spans="1:40" ht="15">
      <c r="A59"/>
      <c r="B59" s="12"/>
    </row>
    <row r="60" spans="1:40">
      <c r="A60" s="35" t="s">
        <v>54</v>
      </c>
    </row>
    <row r="61" spans="1:40">
      <c r="A61"/>
    </row>
    <row r="62" spans="1:40">
      <c r="A62" s="35" t="s">
        <v>43</v>
      </c>
    </row>
    <row r="63" spans="1:40">
      <c r="A63"/>
    </row>
    <row r="64" spans="1:40">
      <c r="A64" s="35" t="s">
        <v>44</v>
      </c>
    </row>
    <row r="65" spans="1:1">
      <c r="A65"/>
    </row>
    <row r="66" spans="1:1">
      <c r="A66" s="35" t="s">
        <v>45</v>
      </c>
    </row>
    <row r="67" spans="1:1">
      <c r="A67"/>
    </row>
    <row r="68" spans="1:1">
      <c r="A68" s="35" t="s">
        <v>46</v>
      </c>
    </row>
    <row r="69" spans="1:1">
      <c r="A69"/>
    </row>
    <row r="70" spans="1:1">
      <c r="A70" s="35" t="s">
        <v>47</v>
      </c>
    </row>
    <row r="71" spans="1:1">
      <c r="A71"/>
    </row>
    <row r="72" spans="1:1">
      <c r="A72" s="35" t="s">
        <v>48</v>
      </c>
    </row>
    <row r="73" spans="1:1">
      <c r="A73"/>
    </row>
    <row r="74" spans="1:1">
      <c r="A74" s="35" t="s">
        <v>49</v>
      </c>
    </row>
    <row r="75" spans="1:1">
      <c r="A75"/>
    </row>
    <row r="76" spans="1:1">
      <c r="A76" s="35" t="s">
        <v>50</v>
      </c>
    </row>
    <row r="78" spans="1:1">
      <c r="A78" s="37"/>
    </row>
  </sheetData>
  <mergeCells count="81">
    <mergeCell ref="AL11:AL15"/>
    <mergeCell ref="F11:F14"/>
    <mergeCell ref="G11:G14"/>
    <mergeCell ref="J11:J14"/>
    <mergeCell ref="L29:R29"/>
    <mergeCell ref="F27:G27"/>
    <mergeCell ref="AC11:AC14"/>
    <mergeCell ref="AG32:AM32"/>
    <mergeCell ref="Y11:Y14"/>
    <mergeCell ref="Z11:Z14"/>
    <mergeCell ref="U11:U14"/>
    <mergeCell ref="V11:V14"/>
    <mergeCell ref="AH11:AH14"/>
    <mergeCell ref="AB11:AB14"/>
    <mergeCell ref="AI11:AI15"/>
    <mergeCell ref="AJ11:AJ15"/>
    <mergeCell ref="AK11:AK15"/>
    <mergeCell ref="M31:S31"/>
    <mergeCell ref="W11:W14"/>
    <mergeCell ref="X11:X14"/>
    <mergeCell ref="M32:S32"/>
    <mergeCell ref="J27:P27"/>
    <mergeCell ref="S11:S14"/>
    <mergeCell ref="Q11:Q14"/>
    <mergeCell ref="F31:L31"/>
    <mergeCell ref="A1:AN1"/>
    <mergeCell ref="A2:AN2"/>
    <mergeCell ref="A3:AN3"/>
    <mergeCell ref="G7:Z7"/>
    <mergeCell ref="A10:A13"/>
    <mergeCell ref="B10:C13"/>
    <mergeCell ref="L11:L14"/>
    <mergeCell ref="O11:O14"/>
    <mergeCell ref="P11:P14"/>
    <mergeCell ref="AM11:AM15"/>
    <mergeCell ref="AJ7:AN7"/>
    <mergeCell ref="N11:N14"/>
    <mergeCell ref="R11:R14"/>
    <mergeCell ref="H11:H14"/>
    <mergeCell ref="I11:I14"/>
    <mergeCell ref="T11:T14"/>
    <mergeCell ref="AE11:AE14"/>
    <mergeCell ref="AA11:AA14"/>
    <mergeCell ref="AD11:AD14"/>
    <mergeCell ref="AN11:AN15"/>
    <mergeCell ref="A7:B7"/>
    <mergeCell ref="A8:B8"/>
    <mergeCell ref="C8:E8"/>
    <mergeCell ref="AH8:AI8"/>
    <mergeCell ref="AH7:AI7"/>
    <mergeCell ref="A54:Z54"/>
    <mergeCell ref="F34:L34"/>
    <mergeCell ref="M11:M14"/>
    <mergeCell ref="D11:D14"/>
    <mergeCell ref="E11:E14"/>
    <mergeCell ref="AJ50:AN50"/>
    <mergeCell ref="AJ51:AN51"/>
    <mergeCell ref="AJ44:AN44"/>
    <mergeCell ref="AJ45:AN45"/>
    <mergeCell ref="AJ46:AN46"/>
    <mergeCell ref="AJ47:AN47"/>
    <mergeCell ref="AJ56:AN56"/>
    <mergeCell ref="C7:E7"/>
    <mergeCell ref="AJ52:AN52"/>
    <mergeCell ref="AJ53:AN53"/>
    <mergeCell ref="AJ54:AN54"/>
    <mergeCell ref="AJ55:AN55"/>
    <mergeCell ref="AJ49:AN49"/>
    <mergeCell ref="AJ48:AN48"/>
    <mergeCell ref="L30:R30"/>
    <mergeCell ref="AJ43:AN43"/>
    <mergeCell ref="AJ8:AN8"/>
    <mergeCell ref="AJ42:AN42"/>
    <mergeCell ref="AG33:AM33"/>
    <mergeCell ref="AG34:AM34"/>
    <mergeCell ref="D10:AH10"/>
    <mergeCell ref="AF11:AF14"/>
    <mergeCell ref="AG11:AG14"/>
    <mergeCell ref="AI10:AN10"/>
    <mergeCell ref="M33:S33"/>
    <mergeCell ref="K11:K14"/>
  </mergeCells>
  <phoneticPr fontId="0" type="noConversion"/>
  <conditionalFormatting sqref="D16:AH25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textLength" allowBlank="1" showInputMessage="1" showErrorMessage="1" errorTitle="uyarı !!" error="T.C. KİMLİK NO 11 RAKAMDAN OLUŞMALIDIR.." sqref="B16:B25">
      <formula1>11</formula1>
      <formula2>11</formula2>
    </dataValidation>
    <dataValidation type="list" allowBlank="1" showInputMessage="1" showErrorMessage="1" sqref="AJ8:AN8">
      <formula1>$AJ$42:$AJ$53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9" scale="95" orientation="landscape" r:id="rId1"/>
  <headerFooter alignWithMargins="0"/>
  <cellWatches>
    <cellWatch r="AJ8"/>
  </cellWatches>
  <ignoredErrors>
    <ignoredError sqref="M32 AN16:AN25 AJ7 F27 J27" unlockedFormula="1"/>
    <ignoredError sqref="AI16:AM25" unlockedFormula="1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Puantaj</vt:lpstr>
      <vt:lpstr>Puantaj!Yazdırma_Alanı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Acer</cp:lastModifiedBy>
  <cp:lastPrinted>2018-04-24T13:55:49Z</cp:lastPrinted>
  <dcterms:created xsi:type="dcterms:W3CDTF">1999-05-26T11:21:22Z</dcterms:created>
  <dcterms:modified xsi:type="dcterms:W3CDTF">2018-04-24T13:56:07Z</dcterms:modified>
</cp:coreProperties>
</file>